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 Программы мр Сергие" sheetId="1" r:id="rId1"/>
  </sheets>
  <definedNames>
    <definedName name="_xlnm.Print_Titles" localSheetId="0">'Мероприятия Программы мр Сергие'!$9:$11</definedName>
  </definedNames>
  <calcPr fullCalcOnLoad="1"/>
</workbook>
</file>

<file path=xl/sharedStrings.xml><?xml version="1.0" encoding="utf-8"?>
<sst xmlns="http://schemas.openxmlformats.org/spreadsheetml/2006/main" count="175" uniqueCount="77">
  <si>
    <t>Перечень программных мероприятий</t>
  </si>
  <si>
    <t>№ п/п</t>
  </si>
  <si>
    <t>Ответственный исполнитель / соисполнитель</t>
  </si>
  <si>
    <t>Источники финансирования</t>
  </si>
  <si>
    <t>Финансовые затраты на реализацию  (тыс. рублей)</t>
  </si>
  <si>
    <t>всего</t>
  </si>
  <si>
    <t>в том числе:</t>
  </si>
  <si>
    <t>1.1.</t>
  </si>
  <si>
    <t>местный бюджет</t>
  </si>
  <si>
    <t>1.2.</t>
  </si>
  <si>
    <t>Всего</t>
  </si>
  <si>
    <t>2.1.</t>
  </si>
  <si>
    <t xml:space="preserve">местный бюджет </t>
  </si>
  <si>
    <t>Всего по муниципальной программе</t>
  </si>
  <si>
    <t>иные  внебюджетные  источники</t>
  </si>
  <si>
    <t>2015
 год</t>
  </si>
  <si>
    <t>2016
год</t>
  </si>
  <si>
    <t>2017
 год</t>
  </si>
  <si>
    <t>Мероприятия муниципальной программы</t>
  </si>
  <si>
    <t>3.1.</t>
  </si>
  <si>
    <t>1.</t>
  </si>
  <si>
    <t>2.</t>
  </si>
  <si>
    <t>4.</t>
  </si>
  <si>
    <t>5.</t>
  </si>
  <si>
    <t>6.</t>
  </si>
  <si>
    <t>4.1.</t>
  </si>
  <si>
    <t>5.1.</t>
  </si>
  <si>
    <t>Обеспечение выполнения полномочий и функций администрации муниципального района Сергиевский</t>
  </si>
  <si>
    <t xml:space="preserve">Администрация муниципального района Сергиевский 
</t>
  </si>
  <si>
    <t>областной бюджет</t>
  </si>
  <si>
    <t>Осуществление полномочий  по хранению, комплектованию архивных документов</t>
  </si>
  <si>
    <t>Администрация муниципального района Сергиевский (Архивный отдел)</t>
  </si>
  <si>
    <t xml:space="preserve">Итого по задаче </t>
  </si>
  <si>
    <t>Подготовка и размещение информации о  деятельности  органов местного  самоуправления муниципального района Сергиевский в средствах массовой информации и электронных  СМИ</t>
  </si>
  <si>
    <t>Администрация муниципального района Сергиевский (Организационное Управление)</t>
  </si>
  <si>
    <t>Обеспечение деятельности  МБУ «Многофункциональный центр предоставления государственных и муниципальных услуг» муниципального  района Сергиевский</t>
  </si>
  <si>
    <t>МБУ «Многофункциональный центр предоставления государственных и муниципальных услуг» муниципального  района Сергиевский</t>
  </si>
  <si>
    <t xml:space="preserve"> МБУ «Многофункциональный центр предоставления государственных и муниципальных услуг» муниципального района Сергиевский</t>
  </si>
  <si>
    <t>МБУ "Сервис"</t>
  </si>
  <si>
    <t>Комитет по управлению муниципальным имуществом муниципального района Сергиевский</t>
  </si>
  <si>
    <t xml:space="preserve">Администрация муниципального района Сергиевский </t>
  </si>
  <si>
    <t>МБУ "Центр общественных организаций"</t>
  </si>
  <si>
    <t>Получение статистической информации</t>
  </si>
  <si>
    <t>Получение и продление лицензий на программное обеспечение для бесперебойного функционирования программных средств и программных средств защиты информации</t>
  </si>
  <si>
    <t>Расходы на взносы муниципальных образований</t>
  </si>
  <si>
    <t>Обеспечение деятельности  МБУ «Центр общественных организаций"</t>
  </si>
  <si>
    <t>МБУ «Центр общественных организаций"</t>
  </si>
  <si>
    <t>Цель:  Содержание зданий муниципальной собственности в надлежащем состоянии, обеспечение хозяйственной деятельности муниципальных учреждений.</t>
  </si>
  <si>
    <t>Обеспечение деятельности  МБУ «Сервис» муниципального  района Сергиевский</t>
  </si>
  <si>
    <t xml:space="preserve">МБУ «Сервис» </t>
  </si>
  <si>
    <t xml:space="preserve"> 2. Обеспечение исполнения полномочий администрации муниципального района Сергиевский по управлению, распоряжению муниципальным имуществом муниципального района Сергиевский</t>
  </si>
  <si>
    <t>Проведение работ по формированию земельных участков, регистрации муниципального имущества, инвентаразация имущества, постановка на кадастровый учет муниципального имущества, проведение рыночной оценки муниципального имущества</t>
  </si>
  <si>
    <t xml:space="preserve"> 3. Повышение эффективности местного самоуправления, взаимодействия гражданского общества с органами муниципальной власти</t>
  </si>
  <si>
    <t>4. Взаимодействие с общественными организациями</t>
  </si>
  <si>
    <t>5. Предоставление государственных и муниципальных услуг</t>
  </si>
  <si>
    <t>6. Хозяйственная деятельность учреждений муниципальной собственности, содержание их зданий.</t>
  </si>
  <si>
    <t>6.1.</t>
  </si>
  <si>
    <t>Приложение 1</t>
  </si>
  <si>
    <t>Администрация муниципального района Сергиевский 
(отдел торговли и экономического развития)</t>
  </si>
  <si>
    <t>Администрация муниципального района Сергиевский (Правовое Управление)</t>
  </si>
  <si>
    <t>Администрация муниципального района Сергиевский(Комитет по управлению муниципальным имуществом муниципального района Сергиевский)</t>
  </si>
  <si>
    <t>Мероприятия инвестиционной привлекательности</t>
  </si>
  <si>
    <t>3.2.</t>
  </si>
  <si>
    <t>3.3.</t>
  </si>
  <si>
    <t>3.4.</t>
  </si>
  <si>
    <t>3.5.</t>
  </si>
  <si>
    <t>3.6.</t>
  </si>
  <si>
    <t>Расходы на исполнение решений судов, вступивших в законную силу</t>
  </si>
  <si>
    <t>иные внебюджетные источники</t>
  </si>
  <si>
    <t xml:space="preserve">Задачи: повышение инвестиционной привлекательности муниципального района Сергиевский;
 инвентаризация, паспортизация, регистрация и корректировка реестра муниципального имущества для создания условий  для эффективного его использования. </t>
  </si>
  <si>
    <t>Задача :   обеспечение предоставления государственных и муниципальных услуг в электронном виде с использованием многофункционального центра предоставления государственных и муниципальных услуг муниципального района Сергиевский</t>
  </si>
  <si>
    <t>Задача :   повышение уровня открытости и доступности  деятельности органов местного самоуправления; обеспечение взаимодействия с общественными организациями.</t>
  </si>
  <si>
    <t>Задача :  Обеспечение  хозяйственной деятельности  администрации муниципального района Сергиевский ; обеспечение хозяйственной деятельности учреждений муниципальной собственности, содержание их зданий.</t>
  </si>
  <si>
    <t>Задача: повышение инвестиционной привлекательности муниципального района Сергиевский; обеспечение использования современных информационно-коммуникационных технологий в профессиональной деятельности администрации района и её структурных подразделений; обеспечение деятельности администрации муниципального района Сергиевский.</t>
  </si>
  <si>
    <t>Задача :  обеспечение единого порядка работы с документами; формирование высококачественного кадрового состава муниципальной службы  муниципального района Сергиевский; повышение уровня подготовки лиц, замещающих муниципальные должности, и муниципальных служащих по основным вопросам деятельности  органов местного самоуправления муниципального района Сергиевский;
обеспечение проведения выборов в представительные органы муниципальных образований района; повышение финансовой устойчивости сельскохозяйственных производителей;  обеспечение подготовки к переводу и перевода администрации района на работу в условиях военного времени; обеспечение выполнения мероприятий по защите населения и территории муниципального района Сергиевский, объектов жизнеобеспечения населения и важных объектов от угроз природного и техногенного характера;  обеспечение деятельности отдела административной практики; обеспечение деятельности организаций  инфраструктуры поддержки малого бизнеса; обеспечение деятельности администрации муниципального района Сергиевский;эффективное использование средств местного бюджета, обеспечение гласности и прозрачности размещения муниципального заказа, предотвраще-ние коррупции; обеспечение хранения, комплектования, учета и использование архивных документов, образовавшихся и образующихся в деятельности органов местного самоуправления, организаций, отнесенных к муниципальной собственности, а также архивных фондов и архивных документов юридических и физических лиц, переданных на законном основании в муниципальную собственность.</t>
  </si>
  <si>
    <t xml:space="preserve"> 1. «Обеспечение  исполнения управленческих функций органов местного самоуправления муниципального района Сергиевский»</t>
  </si>
  <si>
    <t>к постановлению
 администрации муниципального района Сергиевский от "____"__________ 2015 г.  №________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</si>
</sst>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00_р_._-;\-* #,##0.00000_р_._-;_-* &quot;-&quot;?????_р_._-;_-@_-"/>
    <numFmt numFmtId="175" formatCode="0.00000"/>
    <numFmt numFmtId="176" formatCode="#,##0.00000"/>
    <numFmt numFmtId="177" formatCode="#,##0.00000_ ;\-#,##0.00000\ "/>
    <numFmt numFmtId="178" formatCode="_-* #,##0.000000_р_._-;\-* #,##0.000000_р_._-;_-* &quot;-&quot;????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3" fontId="0" fillId="32" borderId="0" xfId="0" applyNumberFormat="1" applyFill="1" applyBorder="1" applyAlignment="1">
      <alignment/>
    </xf>
    <xf numFmtId="43" fontId="2" fillId="32" borderId="0" xfId="0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vertical="center"/>
    </xf>
    <xf numFmtId="43" fontId="2" fillId="32" borderId="0" xfId="0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/>
    </xf>
    <xf numFmtId="43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5" fillId="32" borderId="10" xfId="0" applyNumberFormat="1" applyFont="1" applyFill="1" applyBorder="1" applyAlignment="1">
      <alignment horizontal="left" vertical="center" wrapText="1"/>
    </xf>
    <xf numFmtId="43" fontId="6" fillId="32" borderId="10" xfId="0" applyNumberFormat="1" applyFont="1" applyFill="1" applyBorder="1" applyAlignment="1">
      <alignment vertical="center" wrapText="1"/>
    </xf>
    <xf numFmtId="43" fontId="3" fillId="32" borderId="0" xfId="0" applyNumberFormat="1" applyFont="1" applyFill="1" applyBorder="1" applyAlignment="1">
      <alignment vertical="center" wrapText="1"/>
    </xf>
    <xf numFmtId="177" fontId="6" fillId="32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left" vertical="center" wrapText="1"/>
    </xf>
    <xf numFmtId="43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 wrapText="1"/>
    </xf>
    <xf numFmtId="43" fontId="0" fillId="0" borderId="0" xfId="0" applyNumberFormat="1" applyFill="1" applyAlignment="1">
      <alignment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3" fontId="44" fillId="32" borderId="0" xfId="0" applyNumberFormat="1" applyFont="1" applyFill="1" applyBorder="1" applyAlignment="1">
      <alignment horizontal="right"/>
    </xf>
    <xf numFmtId="43" fontId="8" fillId="32" borderId="0" xfId="0" applyNumberFormat="1" applyFont="1" applyFill="1" applyBorder="1" applyAlignment="1">
      <alignment horizontal="center" vertical="center"/>
    </xf>
    <xf numFmtId="43" fontId="3" fillId="32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44" fillId="32" borderId="0" xfId="0" applyNumberFormat="1" applyFont="1" applyFill="1" applyBorder="1" applyAlignment="1">
      <alignment horizontal="right" vertical="top" wrapText="1" readingOrder="1"/>
    </xf>
    <xf numFmtId="43" fontId="5" fillId="0" borderId="10" xfId="0" applyNumberFormat="1" applyFont="1" applyFill="1" applyBorder="1" applyAlignment="1">
      <alignment horizontal="center" vertical="top" wrapText="1"/>
    </xf>
    <xf numFmtId="43" fontId="5" fillId="0" borderId="10" xfId="0" applyNumberFormat="1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horizontal="left" vertical="center" wrapText="1"/>
    </xf>
    <xf numFmtId="43" fontId="3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43" fontId="6" fillId="32" borderId="10" xfId="0" applyNumberFormat="1" applyFont="1" applyFill="1" applyBorder="1" applyAlignment="1">
      <alignment horizontal="center" vertical="center" wrapText="1"/>
    </xf>
    <xf numFmtId="43" fontId="6" fillId="32" borderId="10" xfId="0" applyNumberFormat="1" applyFont="1" applyFill="1" applyBorder="1" applyAlignment="1">
      <alignment horizontal="left" vertical="center" wrapText="1"/>
    </xf>
    <xf numFmtId="43" fontId="5" fillId="32" borderId="10" xfId="0" applyNumberFormat="1" applyFont="1" applyFill="1" applyBorder="1" applyAlignment="1">
      <alignment horizontal="left" vertical="center" wrapText="1"/>
    </xf>
    <xf numFmtId="43" fontId="5" fillId="0" borderId="10" xfId="0" applyNumberFormat="1" applyFont="1" applyFill="1" applyBorder="1" applyAlignment="1">
      <alignment vertical="top" wrapText="1"/>
    </xf>
    <xf numFmtId="43" fontId="5" fillId="32" borderId="10" xfId="0" applyNumberFormat="1" applyFont="1" applyFill="1" applyBorder="1" applyAlignment="1">
      <alignment horizontal="left" vertical="top" wrapText="1"/>
    </xf>
    <xf numFmtId="43" fontId="5" fillId="32" borderId="10" xfId="0" applyNumberFormat="1" applyFont="1" applyFill="1" applyBorder="1" applyAlignment="1">
      <alignment horizontal="center" vertical="center"/>
    </xf>
    <xf numFmtId="43" fontId="5" fillId="32" borderId="10" xfId="0" applyNumberFormat="1" applyFont="1" applyFill="1" applyBorder="1" applyAlignment="1">
      <alignment vertical="center" wrapText="1"/>
    </xf>
    <xf numFmtId="43" fontId="5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9"/>
  <sheetViews>
    <sheetView tabSelected="1" zoomScale="70" zoomScaleNormal="70" zoomScalePageLayoutView="0" workbookViewId="0" topLeftCell="A103">
      <selection activeCell="K14" sqref="K14"/>
    </sheetView>
  </sheetViews>
  <sheetFormatPr defaultColWidth="9.140625" defaultRowHeight="15"/>
  <cols>
    <col min="1" max="1" width="5.8515625" style="3" customWidth="1"/>
    <col min="2" max="2" width="20.7109375" style="3" customWidth="1"/>
    <col min="3" max="3" width="23.00390625" style="3" customWidth="1"/>
    <col min="4" max="4" width="22.8515625" style="3" customWidth="1"/>
    <col min="5" max="5" width="22.140625" style="3" customWidth="1"/>
    <col min="6" max="6" width="19.57421875" style="3" customWidth="1"/>
    <col min="7" max="7" width="19.8515625" style="3" customWidth="1"/>
    <col min="8" max="8" width="18.28125" style="3" customWidth="1"/>
    <col min="9" max="9" width="9.140625" style="3" customWidth="1"/>
    <col min="10" max="10" width="12.00390625" style="3" bestFit="1" customWidth="1"/>
    <col min="11" max="11" width="9.140625" style="3" customWidth="1"/>
    <col min="12" max="12" width="16.140625" style="3" customWidth="1"/>
    <col min="13" max="13" width="14.28125" style="3" bestFit="1" customWidth="1"/>
    <col min="14" max="14" width="14.8515625" style="3" customWidth="1"/>
    <col min="15" max="15" width="12.00390625" style="3" bestFit="1" customWidth="1"/>
    <col min="16" max="16384" width="9.140625" style="3" customWidth="1"/>
  </cols>
  <sheetData>
    <row r="1" spans="1:8" ht="16.5">
      <c r="A1" s="1"/>
      <c r="B1" s="2"/>
      <c r="C1" s="2"/>
      <c r="D1" s="2"/>
      <c r="E1" s="1"/>
      <c r="F1" s="1"/>
      <c r="G1" s="29" t="s">
        <v>57</v>
      </c>
      <c r="H1" s="29"/>
    </row>
    <row r="2" spans="1:8" ht="16.5">
      <c r="A2" s="1"/>
      <c r="B2" s="2"/>
      <c r="C2" s="2"/>
      <c r="D2" s="2"/>
      <c r="E2" s="1"/>
      <c r="F2" s="33" t="s">
        <v>76</v>
      </c>
      <c r="G2" s="33"/>
      <c r="H2" s="33"/>
    </row>
    <row r="3" spans="1:8" ht="16.5">
      <c r="A3" s="1"/>
      <c r="B3" s="2"/>
      <c r="C3" s="2"/>
      <c r="D3" s="2"/>
      <c r="E3" s="1"/>
      <c r="F3" s="33"/>
      <c r="G3" s="33"/>
      <c r="H3" s="33"/>
    </row>
    <row r="4" spans="1:8" ht="16.5">
      <c r="A4" s="1"/>
      <c r="B4" s="2"/>
      <c r="C4" s="2"/>
      <c r="D4" s="2"/>
      <c r="E4" s="1"/>
      <c r="F4" s="33"/>
      <c r="G4" s="33"/>
      <c r="H4" s="33"/>
    </row>
    <row r="5" spans="1:8" ht="16.5">
      <c r="A5" s="1"/>
      <c r="B5" s="2"/>
      <c r="C5" s="2"/>
      <c r="D5" s="2"/>
      <c r="E5" s="1"/>
      <c r="F5" s="33"/>
      <c r="G5" s="33"/>
      <c r="H5" s="33"/>
    </row>
    <row r="6" spans="1:8" ht="52.5" customHeight="1">
      <c r="A6" s="1"/>
      <c r="B6" s="2"/>
      <c r="C6" s="2"/>
      <c r="D6" s="2"/>
      <c r="E6" s="1"/>
      <c r="F6" s="33"/>
      <c r="G6" s="33"/>
      <c r="H6" s="33"/>
    </row>
    <row r="7" spans="1:9" ht="18.75">
      <c r="A7" s="30" t="s">
        <v>0</v>
      </c>
      <c r="B7" s="30"/>
      <c r="C7" s="30"/>
      <c r="D7" s="30"/>
      <c r="E7" s="30"/>
      <c r="F7" s="30"/>
      <c r="G7" s="30"/>
      <c r="H7" s="30"/>
      <c r="I7" s="4"/>
    </row>
    <row r="8" spans="1:8" ht="16.5">
      <c r="A8" s="5"/>
      <c r="B8" s="1"/>
      <c r="C8" s="1"/>
      <c r="D8" s="1"/>
      <c r="E8" s="1"/>
      <c r="F8" s="1"/>
      <c r="G8" s="1"/>
      <c r="H8" s="1"/>
    </row>
    <row r="9" spans="1:9" ht="27.75" customHeight="1">
      <c r="A9" s="31" t="s">
        <v>1</v>
      </c>
      <c r="B9" s="31" t="s">
        <v>18</v>
      </c>
      <c r="C9" s="31" t="s">
        <v>2</v>
      </c>
      <c r="D9" s="31" t="s">
        <v>3</v>
      </c>
      <c r="E9" s="31" t="s">
        <v>4</v>
      </c>
      <c r="F9" s="31"/>
      <c r="G9" s="31"/>
      <c r="H9" s="31"/>
      <c r="I9" s="11"/>
    </row>
    <row r="10" spans="1:8" ht="21" customHeight="1">
      <c r="A10" s="31"/>
      <c r="B10" s="31"/>
      <c r="C10" s="31"/>
      <c r="D10" s="31"/>
      <c r="E10" s="31" t="s">
        <v>5</v>
      </c>
      <c r="F10" s="31"/>
      <c r="G10" s="31"/>
      <c r="H10" s="31"/>
    </row>
    <row r="11" spans="1:8" ht="33" customHeight="1">
      <c r="A11" s="31"/>
      <c r="B11" s="31"/>
      <c r="C11" s="31"/>
      <c r="D11" s="31"/>
      <c r="E11" s="31"/>
      <c r="F11" s="7" t="s">
        <v>15</v>
      </c>
      <c r="G11" s="7" t="s">
        <v>16</v>
      </c>
      <c r="H11" s="7" t="s">
        <v>17</v>
      </c>
    </row>
    <row r="12" spans="1:8" ht="18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7</v>
      </c>
      <c r="G12" s="8">
        <v>8</v>
      </c>
      <c r="H12" s="8">
        <v>9</v>
      </c>
    </row>
    <row r="13" spans="1:8" ht="31.5" customHeight="1">
      <c r="A13" s="31" t="s">
        <v>75</v>
      </c>
      <c r="B13" s="31"/>
      <c r="C13" s="31"/>
      <c r="D13" s="31"/>
      <c r="E13" s="31"/>
      <c r="F13" s="31"/>
      <c r="G13" s="31"/>
      <c r="H13" s="31"/>
    </row>
    <row r="14" spans="1:8" ht="216" customHeight="1">
      <c r="A14" s="39" t="s">
        <v>74</v>
      </c>
      <c r="B14" s="39"/>
      <c r="C14" s="39"/>
      <c r="D14" s="39"/>
      <c r="E14" s="39"/>
      <c r="F14" s="39"/>
      <c r="G14" s="39"/>
      <c r="H14" s="39"/>
    </row>
    <row r="15" spans="1:8" ht="30.75" customHeight="1">
      <c r="A15" s="38" t="s">
        <v>7</v>
      </c>
      <c r="B15" s="40" t="s">
        <v>27</v>
      </c>
      <c r="C15" s="34" t="s">
        <v>28</v>
      </c>
      <c r="D15" s="15" t="s">
        <v>5</v>
      </c>
      <c r="E15" s="16">
        <f aca="true" t="shared" si="0" ref="E15:E22">F15+G15+H15</f>
        <v>116943.16645</v>
      </c>
      <c r="F15" s="16">
        <f>F16+F17+F18</f>
        <v>48686.58211</v>
      </c>
      <c r="G15" s="16">
        <f>G16+G17+G18</f>
        <v>32195.06555</v>
      </c>
      <c r="H15" s="16">
        <f>H16+H17+H18</f>
        <v>36061.51879</v>
      </c>
    </row>
    <row r="16" spans="1:8" ht="31.5" customHeight="1">
      <c r="A16" s="38"/>
      <c r="B16" s="40"/>
      <c r="C16" s="34"/>
      <c r="D16" s="14" t="s">
        <v>29</v>
      </c>
      <c r="E16" s="17">
        <f t="shared" si="0"/>
        <v>5511.586</v>
      </c>
      <c r="F16" s="17">
        <v>5511.586</v>
      </c>
      <c r="G16" s="17">
        <v>0</v>
      </c>
      <c r="H16" s="17">
        <v>0</v>
      </c>
    </row>
    <row r="17" spans="1:8" ht="30" customHeight="1">
      <c r="A17" s="38"/>
      <c r="B17" s="40"/>
      <c r="C17" s="34"/>
      <c r="D17" s="18" t="s">
        <v>8</v>
      </c>
      <c r="E17" s="17">
        <f t="shared" si="0"/>
        <v>109850.5846</v>
      </c>
      <c r="F17" s="28">
        <v>42613.30026</v>
      </c>
      <c r="G17" s="17">
        <v>31690.76555</v>
      </c>
      <c r="H17" s="17">
        <v>35546.51879</v>
      </c>
    </row>
    <row r="18" spans="1:8" ht="42.75" customHeight="1">
      <c r="A18" s="38"/>
      <c r="B18" s="40"/>
      <c r="C18" s="34"/>
      <c r="D18" s="14" t="s">
        <v>14</v>
      </c>
      <c r="E18" s="17">
        <f t="shared" si="0"/>
        <v>1580.99585</v>
      </c>
      <c r="F18" s="17">
        <v>561.69585</v>
      </c>
      <c r="G18" s="17">
        <v>504.3</v>
      </c>
      <c r="H18" s="17">
        <v>515</v>
      </c>
    </row>
    <row r="19" spans="1:8" ht="27" customHeight="1">
      <c r="A19" s="38" t="s">
        <v>9</v>
      </c>
      <c r="B19" s="40" t="s">
        <v>30</v>
      </c>
      <c r="C19" s="34" t="s">
        <v>31</v>
      </c>
      <c r="D19" s="15" t="s">
        <v>5</v>
      </c>
      <c r="E19" s="16">
        <f t="shared" si="0"/>
        <v>274</v>
      </c>
      <c r="F19" s="16">
        <f>F20+F21+F22</f>
        <v>274</v>
      </c>
      <c r="G19" s="19">
        <f>G20+G21+G22</f>
        <v>0</v>
      </c>
      <c r="H19" s="19">
        <f>H20+H21+H22</f>
        <v>0</v>
      </c>
    </row>
    <row r="20" spans="1:8" ht="24" customHeight="1">
      <c r="A20" s="38"/>
      <c r="B20" s="40"/>
      <c r="C20" s="34"/>
      <c r="D20" s="14" t="s">
        <v>29</v>
      </c>
      <c r="E20" s="16">
        <f t="shared" si="0"/>
        <v>274</v>
      </c>
      <c r="F20" s="17">
        <v>274</v>
      </c>
      <c r="G20" s="13">
        <v>0</v>
      </c>
      <c r="H20" s="13">
        <v>0</v>
      </c>
    </row>
    <row r="21" spans="1:8" ht="27.75" customHeight="1">
      <c r="A21" s="38"/>
      <c r="B21" s="40"/>
      <c r="C21" s="34"/>
      <c r="D21" s="14" t="s">
        <v>8</v>
      </c>
      <c r="E21" s="19">
        <f t="shared" si="0"/>
        <v>0</v>
      </c>
      <c r="F21" s="13">
        <v>0</v>
      </c>
      <c r="G21" s="13">
        <v>0</v>
      </c>
      <c r="H21" s="13">
        <v>0</v>
      </c>
    </row>
    <row r="22" spans="1:8" ht="39.75" customHeight="1">
      <c r="A22" s="38"/>
      <c r="B22" s="40"/>
      <c r="C22" s="34"/>
      <c r="D22" s="14" t="s">
        <v>14</v>
      </c>
      <c r="E22" s="19">
        <f t="shared" si="0"/>
        <v>0</v>
      </c>
      <c r="F22" s="13">
        <v>0</v>
      </c>
      <c r="G22" s="13">
        <v>0</v>
      </c>
      <c r="H22" s="13">
        <v>0</v>
      </c>
    </row>
    <row r="23" spans="1:8" ht="31.5" customHeight="1">
      <c r="A23" s="38"/>
      <c r="B23" s="38" t="s">
        <v>32</v>
      </c>
      <c r="C23" s="38"/>
      <c r="D23" s="15" t="s">
        <v>5</v>
      </c>
      <c r="E23" s="16">
        <f>F23+G23+H23</f>
        <v>117217.16645</v>
      </c>
      <c r="F23" s="16">
        <f>F24+F25+F26</f>
        <v>48960.58211</v>
      </c>
      <c r="G23" s="16">
        <f>G24+G25+G26</f>
        <v>32195.06555</v>
      </c>
      <c r="H23" s="16">
        <f>H24+H25+H26</f>
        <v>36061.51879</v>
      </c>
    </row>
    <row r="24" spans="1:8" ht="27.75" customHeight="1">
      <c r="A24" s="38"/>
      <c r="B24" s="38"/>
      <c r="C24" s="38"/>
      <c r="D24" s="14" t="s">
        <v>29</v>
      </c>
      <c r="E24" s="16">
        <f>F24+G24+H24</f>
        <v>5785.586</v>
      </c>
      <c r="F24" s="17">
        <f aca="true" t="shared" si="1" ref="F24:H26">F16+F20</f>
        <v>5785.586</v>
      </c>
      <c r="G24" s="17">
        <f t="shared" si="1"/>
        <v>0</v>
      </c>
      <c r="H24" s="17">
        <f t="shared" si="1"/>
        <v>0</v>
      </c>
    </row>
    <row r="25" spans="1:8" ht="29.25" customHeight="1">
      <c r="A25" s="38"/>
      <c r="B25" s="38"/>
      <c r="C25" s="38"/>
      <c r="D25" s="14" t="s">
        <v>8</v>
      </c>
      <c r="E25" s="16">
        <f>F25+G25+H25</f>
        <v>109850.5846</v>
      </c>
      <c r="F25" s="17">
        <f t="shared" si="1"/>
        <v>42613.30026</v>
      </c>
      <c r="G25" s="17">
        <f t="shared" si="1"/>
        <v>31690.76555</v>
      </c>
      <c r="H25" s="17">
        <f t="shared" si="1"/>
        <v>35546.51879</v>
      </c>
    </row>
    <row r="26" spans="1:8" ht="33" customHeight="1">
      <c r="A26" s="38"/>
      <c r="B26" s="38"/>
      <c r="C26" s="38"/>
      <c r="D26" s="14" t="s">
        <v>14</v>
      </c>
      <c r="E26" s="16">
        <f>F26+G26+H26</f>
        <v>1580.99585</v>
      </c>
      <c r="F26" s="17">
        <f t="shared" si="1"/>
        <v>561.69585</v>
      </c>
      <c r="G26" s="17">
        <f t="shared" si="1"/>
        <v>504.3</v>
      </c>
      <c r="H26" s="17">
        <f t="shared" si="1"/>
        <v>515</v>
      </c>
    </row>
    <row r="27" spans="1:8" ht="39.75" customHeight="1">
      <c r="A27" s="37" t="s">
        <v>50</v>
      </c>
      <c r="B27" s="37"/>
      <c r="C27" s="37"/>
      <c r="D27" s="37"/>
      <c r="E27" s="37"/>
      <c r="F27" s="37"/>
      <c r="G27" s="37"/>
      <c r="H27" s="37"/>
    </row>
    <row r="28" spans="1:8" ht="66" customHeight="1">
      <c r="A28" s="32" t="s">
        <v>69</v>
      </c>
      <c r="B28" s="32"/>
      <c r="C28" s="32"/>
      <c r="D28" s="32"/>
      <c r="E28" s="32"/>
      <c r="F28" s="32"/>
      <c r="G28" s="32"/>
      <c r="H28" s="32"/>
    </row>
    <row r="29" spans="1:8" ht="51" customHeight="1">
      <c r="A29" s="38" t="s">
        <v>11</v>
      </c>
      <c r="B29" s="34" t="s">
        <v>51</v>
      </c>
      <c r="C29" s="34" t="s">
        <v>60</v>
      </c>
      <c r="D29" s="15" t="s">
        <v>5</v>
      </c>
      <c r="E29" s="20">
        <f aca="true" t="shared" si="2" ref="E29:E36">F29+G29+H29</f>
        <v>11069.880000000001</v>
      </c>
      <c r="F29" s="20">
        <f>F30+F31+F32</f>
        <v>7069.88</v>
      </c>
      <c r="G29" s="20">
        <f>G30+G31+G32</f>
        <v>2000</v>
      </c>
      <c r="H29" s="20">
        <f>H30+H31+H32</f>
        <v>2000</v>
      </c>
    </row>
    <row r="30" spans="1:8" ht="51" customHeight="1">
      <c r="A30" s="38"/>
      <c r="B30" s="34"/>
      <c r="C30" s="34"/>
      <c r="D30" s="14" t="s">
        <v>29</v>
      </c>
      <c r="E30" s="20">
        <f t="shared" si="2"/>
        <v>0</v>
      </c>
      <c r="F30" s="21">
        <v>0</v>
      </c>
      <c r="G30" s="21">
        <v>0</v>
      </c>
      <c r="H30" s="21">
        <v>0</v>
      </c>
    </row>
    <row r="31" spans="1:8" ht="51" customHeight="1">
      <c r="A31" s="38"/>
      <c r="B31" s="34"/>
      <c r="C31" s="34"/>
      <c r="D31" s="14" t="s">
        <v>8</v>
      </c>
      <c r="E31" s="21">
        <f t="shared" si="2"/>
        <v>11069.880000000001</v>
      </c>
      <c r="F31" s="21">
        <v>7069.88</v>
      </c>
      <c r="G31" s="21">
        <v>2000</v>
      </c>
      <c r="H31" s="21">
        <v>2000</v>
      </c>
    </row>
    <row r="32" spans="1:8" ht="133.5" customHeight="1">
      <c r="A32" s="38"/>
      <c r="B32" s="34"/>
      <c r="C32" s="34"/>
      <c r="D32" s="14" t="s">
        <v>14</v>
      </c>
      <c r="E32" s="21">
        <f t="shared" si="2"/>
        <v>0</v>
      </c>
      <c r="F32" s="21">
        <v>0</v>
      </c>
      <c r="G32" s="21">
        <v>0</v>
      </c>
      <c r="H32" s="21">
        <v>0</v>
      </c>
    </row>
    <row r="33" spans="1:8" ht="26.25" customHeight="1">
      <c r="A33" s="36" t="s">
        <v>32</v>
      </c>
      <c r="B33" s="36"/>
      <c r="C33" s="36"/>
      <c r="D33" s="15" t="s">
        <v>5</v>
      </c>
      <c r="E33" s="20">
        <f t="shared" si="2"/>
        <v>11069.880000000001</v>
      </c>
      <c r="F33" s="20">
        <f>F29</f>
        <v>7069.88</v>
      </c>
      <c r="G33" s="20">
        <f>G29</f>
        <v>2000</v>
      </c>
      <c r="H33" s="20">
        <f>H29</f>
        <v>2000</v>
      </c>
    </row>
    <row r="34" spans="1:8" ht="25.5" customHeight="1">
      <c r="A34" s="36"/>
      <c r="B34" s="36"/>
      <c r="C34" s="36"/>
      <c r="D34" s="14" t="s">
        <v>29</v>
      </c>
      <c r="E34" s="20">
        <f t="shared" si="2"/>
        <v>0</v>
      </c>
      <c r="F34" s="20">
        <f aca="true" t="shared" si="3" ref="F34:H36">F30</f>
        <v>0</v>
      </c>
      <c r="G34" s="20">
        <f t="shared" si="3"/>
        <v>0</v>
      </c>
      <c r="H34" s="20">
        <f t="shared" si="3"/>
        <v>0</v>
      </c>
    </row>
    <row r="35" spans="1:8" ht="29.25" customHeight="1">
      <c r="A35" s="36"/>
      <c r="B35" s="36"/>
      <c r="C35" s="36"/>
      <c r="D35" s="14" t="s">
        <v>8</v>
      </c>
      <c r="E35" s="20">
        <f t="shared" si="2"/>
        <v>11069.880000000001</v>
      </c>
      <c r="F35" s="20">
        <f t="shared" si="3"/>
        <v>7069.88</v>
      </c>
      <c r="G35" s="20">
        <f t="shared" si="3"/>
        <v>2000</v>
      </c>
      <c r="H35" s="20">
        <f t="shared" si="3"/>
        <v>2000</v>
      </c>
    </row>
    <row r="36" spans="1:8" ht="39" customHeight="1">
      <c r="A36" s="36"/>
      <c r="B36" s="36"/>
      <c r="C36" s="36"/>
      <c r="D36" s="14" t="s">
        <v>14</v>
      </c>
      <c r="E36" s="20">
        <f t="shared" si="2"/>
        <v>0</v>
      </c>
      <c r="F36" s="20">
        <f t="shared" si="3"/>
        <v>0</v>
      </c>
      <c r="G36" s="20">
        <f t="shared" si="3"/>
        <v>0</v>
      </c>
      <c r="H36" s="20">
        <f t="shared" si="3"/>
        <v>0</v>
      </c>
    </row>
    <row r="37" spans="1:8" ht="33" customHeight="1">
      <c r="A37" s="32" t="s">
        <v>52</v>
      </c>
      <c r="B37" s="32"/>
      <c r="C37" s="32"/>
      <c r="D37" s="32"/>
      <c r="E37" s="32"/>
      <c r="F37" s="32"/>
      <c r="G37" s="32"/>
      <c r="H37" s="32"/>
    </row>
    <row r="38" spans="1:17" s="6" customFormat="1" ht="55.5" customHeight="1">
      <c r="A38" s="41" t="s">
        <v>73</v>
      </c>
      <c r="B38" s="41"/>
      <c r="C38" s="41"/>
      <c r="D38" s="41"/>
      <c r="E38" s="41"/>
      <c r="F38" s="41"/>
      <c r="G38" s="41"/>
      <c r="H38" s="41"/>
      <c r="J38" s="3"/>
      <c r="K38" s="3"/>
      <c r="L38" s="3"/>
      <c r="M38" s="3"/>
      <c r="N38" s="3"/>
      <c r="O38" s="3"/>
      <c r="P38" s="3"/>
      <c r="Q38" s="3"/>
    </row>
    <row r="39" spans="1:8" ht="42.75" customHeight="1">
      <c r="A39" s="38" t="s">
        <v>19</v>
      </c>
      <c r="B39" s="45" t="s">
        <v>43</v>
      </c>
      <c r="C39" s="34" t="s">
        <v>34</v>
      </c>
      <c r="D39" s="15" t="s">
        <v>5</v>
      </c>
      <c r="E39" s="22">
        <f aca="true" t="shared" si="4" ref="E39:E66">F39+G39+H39</f>
        <v>820</v>
      </c>
      <c r="F39" s="22">
        <f>F40+F41+F42</f>
        <v>220</v>
      </c>
      <c r="G39" s="22">
        <f>G40+G41+G42</f>
        <v>300</v>
      </c>
      <c r="H39" s="22">
        <f>H40+H41+H42</f>
        <v>300</v>
      </c>
    </row>
    <row r="40" spans="1:8" ht="42.75" customHeight="1">
      <c r="A40" s="38"/>
      <c r="B40" s="45"/>
      <c r="C40" s="34"/>
      <c r="D40" s="14" t="s">
        <v>29</v>
      </c>
      <c r="E40" s="23">
        <f t="shared" si="4"/>
        <v>0</v>
      </c>
      <c r="F40" s="23">
        <v>0</v>
      </c>
      <c r="G40" s="23">
        <v>0</v>
      </c>
      <c r="H40" s="23">
        <v>0</v>
      </c>
    </row>
    <row r="41" spans="1:8" ht="42.75" customHeight="1">
      <c r="A41" s="38"/>
      <c r="B41" s="45"/>
      <c r="C41" s="34"/>
      <c r="D41" s="18" t="s">
        <v>8</v>
      </c>
      <c r="E41" s="23">
        <f t="shared" si="4"/>
        <v>820</v>
      </c>
      <c r="F41" s="26">
        <v>220</v>
      </c>
      <c r="G41" s="23">
        <v>300</v>
      </c>
      <c r="H41" s="23">
        <v>300</v>
      </c>
    </row>
    <row r="42" spans="1:8" ht="47.25" customHeight="1">
      <c r="A42" s="38"/>
      <c r="B42" s="45"/>
      <c r="C42" s="34"/>
      <c r="D42" s="14" t="s">
        <v>14</v>
      </c>
      <c r="E42" s="23">
        <f t="shared" si="4"/>
        <v>0</v>
      </c>
      <c r="F42" s="23">
        <v>0</v>
      </c>
      <c r="G42" s="23">
        <v>0</v>
      </c>
      <c r="H42" s="23">
        <v>0</v>
      </c>
    </row>
    <row r="43" spans="1:8" ht="25.5" customHeight="1">
      <c r="A43" s="38" t="s">
        <v>62</v>
      </c>
      <c r="B43" s="45" t="s">
        <v>42</v>
      </c>
      <c r="C43" s="34" t="s">
        <v>58</v>
      </c>
      <c r="D43" s="15" t="s">
        <v>5</v>
      </c>
      <c r="E43" s="22">
        <f t="shared" si="4"/>
        <v>578.48</v>
      </c>
      <c r="F43" s="22">
        <f>F44+F45+F46</f>
        <v>196.48</v>
      </c>
      <c r="G43" s="22">
        <f>G44+G45+G46</f>
        <v>185</v>
      </c>
      <c r="H43" s="22">
        <f>H44+H45+H46</f>
        <v>197</v>
      </c>
    </row>
    <row r="44" spans="1:8" ht="29.25" customHeight="1">
      <c r="A44" s="38"/>
      <c r="B44" s="45"/>
      <c r="C44" s="34"/>
      <c r="D44" s="14" t="s">
        <v>29</v>
      </c>
      <c r="E44" s="23">
        <f t="shared" si="4"/>
        <v>0</v>
      </c>
      <c r="F44" s="23">
        <v>0</v>
      </c>
      <c r="G44" s="23">
        <v>0</v>
      </c>
      <c r="H44" s="23">
        <v>0</v>
      </c>
    </row>
    <row r="45" spans="1:8" ht="30.75" customHeight="1">
      <c r="A45" s="38"/>
      <c r="B45" s="45"/>
      <c r="C45" s="34"/>
      <c r="D45" s="18" t="s">
        <v>8</v>
      </c>
      <c r="E45" s="23">
        <f t="shared" si="4"/>
        <v>578.48</v>
      </c>
      <c r="F45" s="26">
        <v>196.48</v>
      </c>
      <c r="G45" s="23">
        <v>185</v>
      </c>
      <c r="H45" s="23">
        <v>197</v>
      </c>
    </row>
    <row r="46" spans="1:8" ht="40.5" customHeight="1">
      <c r="A46" s="38"/>
      <c r="B46" s="45"/>
      <c r="C46" s="34"/>
      <c r="D46" s="14" t="s">
        <v>14</v>
      </c>
      <c r="E46" s="23">
        <f t="shared" si="4"/>
        <v>0</v>
      </c>
      <c r="F46" s="23">
        <v>0</v>
      </c>
      <c r="G46" s="23">
        <v>0</v>
      </c>
      <c r="H46" s="23">
        <v>0</v>
      </c>
    </row>
    <row r="47" spans="1:8" ht="45" customHeight="1">
      <c r="A47" s="38" t="s">
        <v>63</v>
      </c>
      <c r="B47" s="34" t="s">
        <v>33</v>
      </c>
      <c r="C47" s="34" t="s">
        <v>34</v>
      </c>
      <c r="D47" s="15" t="s">
        <v>5</v>
      </c>
      <c r="E47" s="22">
        <f t="shared" si="4"/>
        <v>13649.858</v>
      </c>
      <c r="F47" s="22">
        <f>F48+F49+F50</f>
        <v>6631.858</v>
      </c>
      <c r="G47" s="22">
        <f>G48+G49+G50</f>
        <v>3515</v>
      </c>
      <c r="H47" s="22">
        <f>H48+H49+H50</f>
        <v>3503</v>
      </c>
    </row>
    <row r="48" spans="1:8" ht="45" customHeight="1">
      <c r="A48" s="38"/>
      <c r="B48" s="34"/>
      <c r="C48" s="34"/>
      <c r="D48" s="14" t="s">
        <v>29</v>
      </c>
      <c r="E48" s="22">
        <f t="shared" si="4"/>
        <v>0</v>
      </c>
      <c r="F48" s="23">
        <v>0</v>
      </c>
      <c r="G48" s="23">
        <v>0</v>
      </c>
      <c r="H48" s="23">
        <v>0</v>
      </c>
    </row>
    <row r="49" spans="1:8" ht="45" customHeight="1">
      <c r="A49" s="38"/>
      <c r="B49" s="34"/>
      <c r="C49" s="34"/>
      <c r="D49" s="14" t="s">
        <v>12</v>
      </c>
      <c r="E49" s="22">
        <f t="shared" si="4"/>
        <v>13649.858</v>
      </c>
      <c r="F49" s="26">
        <v>6631.858</v>
      </c>
      <c r="G49" s="23">
        <v>3515</v>
      </c>
      <c r="H49" s="23">
        <v>3503</v>
      </c>
    </row>
    <row r="50" spans="1:8" ht="65.25" customHeight="1">
      <c r="A50" s="38"/>
      <c r="B50" s="34"/>
      <c r="C50" s="34"/>
      <c r="D50" s="14" t="s">
        <v>14</v>
      </c>
      <c r="E50" s="22">
        <f t="shared" si="4"/>
        <v>0</v>
      </c>
      <c r="F50" s="23">
        <v>0</v>
      </c>
      <c r="G50" s="23">
        <v>0</v>
      </c>
      <c r="H50" s="23">
        <v>0</v>
      </c>
    </row>
    <row r="51" spans="1:8" ht="27" customHeight="1">
      <c r="A51" s="38" t="s">
        <v>64</v>
      </c>
      <c r="B51" s="45" t="s">
        <v>61</v>
      </c>
      <c r="C51" s="34" t="s">
        <v>58</v>
      </c>
      <c r="D51" s="15" t="s">
        <v>5</v>
      </c>
      <c r="E51" s="20">
        <f t="shared" si="4"/>
        <v>1262.5110300000001</v>
      </c>
      <c r="F51" s="20">
        <f>F52+F53+F54</f>
        <v>1262.5110300000001</v>
      </c>
      <c r="G51" s="20">
        <f>G52+G53+G54</f>
        <v>0</v>
      </c>
      <c r="H51" s="20">
        <f>H52+H53+H54</f>
        <v>0</v>
      </c>
    </row>
    <row r="52" spans="1:8" ht="27.75" customHeight="1">
      <c r="A52" s="38"/>
      <c r="B52" s="45"/>
      <c r="C52" s="34"/>
      <c r="D52" s="14" t="s">
        <v>29</v>
      </c>
      <c r="E52" s="21">
        <f t="shared" si="4"/>
        <v>0</v>
      </c>
      <c r="F52" s="21">
        <v>0</v>
      </c>
      <c r="G52" s="21">
        <v>0</v>
      </c>
      <c r="H52" s="21">
        <v>0</v>
      </c>
    </row>
    <row r="53" spans="1:8" ht="27.75" customHeight="1">
      <c r="A53" s="38"/>
      <c r="B53" s="45"/>
      <c r="C53" s="34"/>
      <c r="D53" s="18" t="s">
        <v>8</v>
      </c>
      <c r="E53" s="21">
        <f t="shared" si="4"/>
        <v>702.269</v>
      </c>
      <c r="F53" s="21">
        <v>702.269</v>
      </c>
      <c r="G53" s="21">
        <v>0</v>
      </c>
      <c r="H53" s="21">
        <v>0</v>
      </c>
    </row>
    <row r="54" spans="1:8" ht="39.75" customHeight="1">
      <c r="A54" s="38"/>
      <c r="B54" s="45"/>
      <c r="C54" s="34"/>
      <c r="D54" s="14" t="s">
        <v>14</v>
      </c>
      <c r="E54" s="21">
        <f t="shared" si="4"/>
        <v>560.24203</v>
      </c>
      <c r="F54" s="21">
        <v>560.24203</v>
      </c>
      <c r="G54" s="21">
        <v>0</v>
      </c>
      <c r="H54" s="21">
        <v>0</v>
      </c>
    </row>
    <row r="55" spans="1:8" ht="27.75" customHeight="1">
      <c r="A55" s="38" t="s">
        <v>65</v>
      </c>
      <c r="B55" s="45" t="s">
        <v>67</v>
      </c>
      <c r="C55" s="34" t="s">
        <v>59</v>
      </c>
      <c r="D55" s="15" t="s">
        <v>5</v>
      </c>
      <c r="E55" s="22">
        <f t="shared" si="4"/>
        <v>50</v>
      </c>
      <c r="F55" s="22">
        <f>F56+F57+F58</f>
        <v>50</v>
      </c>
      <c r="G55" s="22">
        <f>G56+G57+G58</f>
        <v>0</v>
      </c>
      <c r="H55" s="22">
        <f>H56+H57+H58</f>
        <v>0</v>
      </c>
    </row>
    <row r="56" spans="1:8" ht="27.75" customHeight="1">
      <c r="A56" s="38"/>
      <c r="B56" s="45"/>
      <c r="C56" s="34"/>
      <c r="D56" s="14" t="s">
        <v>29</v>
      </c>
      <c r="E56" s="23">
        <f t="shared" si="4"/>
        <v>0</v>
      </c>
      <c r="F56" s="23">
        <v>0</v>
      </c>
      <c r="G56" s="23">
        <v>0</v>
      </c>
      <c r="H56" s="23">
        <v>0</v>
      </c>
    </row>
    <row r="57" spans="1:8" ht="25.5" customHeight="1">
      <c r="A57" s="38"/>
      <c r="B57" s="45"/>
      <c r="C57" s="34"/>
      <c r="D57" s="18" t="s">
        <v>8</v>
      </c>
      <c r="E57" s="23">
        <f t="shared" si="4"/>
        <v>50</v>
      </c>
      <c r="F57" s="26">
        <v>50</v>
      </c>
      <c r="G57" s="23">
        <v>0</v>
      </c>
      <c r="H57" s="23">
        <v>0</v>
      </c>
    </row>
    <row r="58" spans="1:8" ht="47.25" customHeight="1">
      <c r="A58" s="38"/>
      <c r="B58" s="45"/>
      <c r="C58" s="34"/>
      <c r="D58" s="14" t="s">
        <v>14</v>
      </c>
      <c r="E58" s="23">
        <f t="shared" si="4"/>
        <v>0</v>
      </c>
      <c r="F58" s="23">
        <v>0</v>
      </c>
      <c r="G58" s="23">
        <v>0</v>
      </c>
      <c r="H58" s="23">
        <v>0</v>
      </c>
    </row>
    <row r="59" spans="1:8" ht="24" customHeight="1">
      <c r="A59" s="38" t="s">
        <v>66</v>
      </c>
      <c r="B59" s="40" t="s">
        <v>44</v>
      </c>
      <c r="C59" s="34" t="s">
        <v>34</v>
      </c>
      <c r="D59" s="15" t="s">
        <v>5</v>
      </c>
      <c r="E59" s="22">
        <f t="shared" si="4"/>
        <v>70</v>
      </c>
      <c r="F59" s="22">
        <f>F60+F61+F62</f>
        <v>70</v>
      </c>
      <c r="G59" s="22">
        <f>G60+G61+G62</f>
        <v>0</v>
      </c>
      <c r="H59" s="22">
        <f>H60+H61+H62</f>
        <v>0</v>
      </c>
    </row>
    <row r="60" spans="1:8" ht="29.25" customHeight="1">
      <c r="A60" s="38"/>
      <c r="B60" s="40"/>
      <c r="C60" s="34"/>
      <c r="D60" s="14" t="s">
        <v>29</v>
      </c>
      <c r="E60" s="22">
        <f t="shared" si="4"/>
        <v>0</v>
      </c>
      <c r="F60" s="23">
        <v>0</v>
      </c>
      <c r="G60" s="23">
        <v>0</v>
      </c>
      <c r="H60" s="23">
        <v>0</v>
      </c>
    </row>
    <row r="61" spans="1:8" ht="24" customHeight="1">
      <c r="A61" s="38"/>
      <c r="B61" s="40"/>
      <c r="C61" s="34"/>
      <c r="D61" s="14" t="s">
        <v>8</v>
      </c>
      <c r="E61" s="22">
        <f t="shared" si="4"/>
        <v>70</v>
      </c>
      <c r="F61" s="26">
        <v>70</v>
      </c>
      <c r="G61" s="23">
        <v>0</v>
      </c>
      <c r="H61" s="23">
        <v>0</v>
      </c>
    </row>
    <row r="62" spans="1:8" ht="36.75" customHeight="1">
      <c r="A62" s="38"/>
      <c r="B62" s="40"/>
      <c r="C62" s="34"/>
      <c r="D62" s="14" t="s">
        <v>14</v>
      </c>
      <c r="E62" s="22">
        <f t="shared" si="4"/>
        <v>0</v>
      </c>
      <c r="F62" s="23">
        <v>0</v>
      </c>
      <c r="G62" s="23">
        <v>0</v>
      </c>
      <c r="H62" s="23">
        <v>0</v>
      </c>
    </row>
    <row r="63" spans="1:8" ht="25.5" customHeight="1">
      <c r="A63" s="36" t="s">
        <v>32</v>
      </c>
      <c r="B63" s="36"/>
      <c r="C63" s="36"/>
      <c r="D63" s="15" t="s">
        <v>10</v>
      </c>
      <c r="E63" s="22">
        <f t="shared" si="4"/>
        <v>16430.849029999998</v>
      </c>
      <c r="F63" s="27">
        <f>F64+F65+F66</f>
        <v>8430.84903</v>
      </c>
      <c r="G63" s="27">
        <f>G64+G65+G66</f>
        <v>4000</v>
      </c>
      <c r="H63" s="27">
        <f>H64+H65+H66</f>
        <v>4000</v>
      </c>
    </row>
    <row r="64" spans="1:8" ht="25.5" customHeight="1">
      <c r="A64" s="36"/>
      <c r="B64" s="36"/>
      <c r="C64" s="36"/>
      <c r="D64" s="14" t="s">
        <v>29</v>
      </c>
      <c r="E64" s="22">
        <f t="shared" si="4"/>
        <v>0</v>
      </c>
      <c r="F64" s="23">
        <f aca="true" t="shared" si="5" ref="F64:H66">F40+F44+F48+F52+F56+F60</f>
        <v>0</v>
      </c>
      <c r="G64" s="23">
        <f t="shared" si="5"/>
        <v>0</v>
      </c>
      <c r="H64" s="23">
        <f t="shared" si="5"/>
        <v>0</v>
      </c>
    </row>
    <row r="65" spans="1:8" ht="25.5" customHeight="1">
      <c r="A65" s="36"/>
      <c r="B65" s="36"/>
      <c r="C65" s="36"/>
      <c r="D65" s="14" t="s">
        <v>8</v>
      </c>
      <c r="E65" s="22">
        <f t="shared" si="4"/>
        <v>15870.607</v>
      </c>
      <c r="F65" s="23">
        <f t="shared" si="5"/>
        <v>7870.607</v>
      </c>
      <c r="G65" s="23">
        <f t="shared" si="5"/>
        <v>4000</v>
      </c>
      <c r="H65" s="23">
        <f t="shared" si="5"/>
        <v>4000</v>
      </c>
    </row>
    <row r="66" spans="1:8" ht="47.25" customHeight="1">
      <c r="A66" s="36"/>
      <c r="B66" s="36"/>
      <c r="C66" s="36"/>
      <c r="D66" s="18" t="s">
        <v>68</v>
      </c>
      <c r="E66" s="22">
        <f t="shared" si="4"/>
        <v>560.24203</v>
      </c>
      <c r="F66" s="23">
        <f t="shared" si="5"/>
        <v>560.24203</v>
      </c>
      <c r="G66" s="23">
        <f t="shared" si="5"/>
        <v>0</v>
      </c>
      <c r="H66" s="23">
        <f t="shared" si="5"/>
        <v>0</v>
      </c>
    </row>
    <row r="67" spans="1:8" ht="31.5" customHeight="1">
      <c r="A67" s="42" t="s">
        <v>53</v>
      </c>
      <c r="B67" s="42"/>
      <c r="C67" s="42"/>
      <c r="D67" s="42"/>
      <c r="E67" s="42"/>
      <c r="F67" s="42"/>
      <c r="G67" s="42"/>
      <c r="H67" s="42"/>
    </row>
    <row r="68" spans="1:8" ht="42" customHeight="1">
      <c r="A68" s="32" t="s">
        <v>71</v>
      </c>
      <c r="B68" s="32"/>
      <c r="C68" s="32"/>
      <c r="D68" s="32"/>
      <c r="E68" s="32"/>
      <c r="F68" s="32"/>
      <c r="G68" s="32"/>
      <c r="H68" s="32"/>
    </row>
    <row r="69" spans="1:8" ht="27.75" customHeight="1">
      <c r="A69" s="35" t="s">
        <v>25</v>
      </c>
      <c r="B69" s="34" t="s">
        <v>45</v>
      </c>
      <c r="C69" s="34" t="s">
        <v>46</v>
      </c>
      <c r="D69" s="24" t="s">
        <v>10</v>
      </c>
      <c r="E69" s="22">
        <f aca="true" t="shared" si="6" ref="E69:E76">F69+G69+H69</f>
        <v>7244.52492</v>
      </c>
      <c r="F69" s="22">
        <f>F70+F71+F72</f>
        <v>3244.52492</v>
      </c>
      <c r="G69" s="22">
        <f>G70+G71+G72</f>
        <v>2000</v>
      </c>
      <c r="H69" s="22">
        <f>H70+H71+H72</f>
        <v>2000</v>
      </c>
    </row>
    <row r="70" spans="1:8" ht="24.75" customHeight="1">
      <c r="A70" s="35"/>
      <c r="B70" s="34"/>
      <c r="C70" s="34"/>
      <c r="D70" s="14" t="s">
        <v>29</v>
      </c>
      <c r="E70" s="22">
        <f t="shared" si="6"/>
        <v>0</v>
      </c>
      <c r="F70" s="23">
        <v>0</v>
      </c>
      <c r="G70" s="23">
        <v>0</v>
      </c>
      <c r="H70" s="23">
        <v>0</v>
      </c>
    </row>
    <row r="71" spans="1:8" ht="34.5" customHeight="1">
      <c r="A71" s="35"/>
      <c r="B71" s="34"/>
      <c r="C71" s="34"/>
      <c r="D71" s="18" t="s">
        <v>8</v>
      </c>
      <c r="E71" s="22">
        <f t="shared" si="6"/>
        <v>7244.52492</v>
      </c>
      <c r="F71" s="23">
        <v>3244.52492</v>
      </c>
      <c r="G71" s="23">
        <v>2000</v>
      </c>
      <c r="H71" s="23">
        <v>2000</v>
      </c>
    </row>
    <row r="72" spans="1:8" ht="39" customHeight="1">
      <c r="A72" s="35"/>
      <c r="B72" s="34"/>
      <c r="C72" s="34"/>
      <c r="D72" s="18" t="s">
        <v>68</v>
      </c>
      <c r="E72" s="22">
        <f t="shared" si="6"/>
        <v>0</v>
      </c>
      <c r="F72" s="23">
        <v>0</v>
      </c>
      <c r="G72" s="23">
        <v>0</v>
      </c>
      <c r="H72" s="23">
        <v>0</v>
      </c>
    </row>
    <row r="73" spans="1:8" ht="24" customHeight="1">
      <c r="A73" s="36" t="s">
        <v>32</v>
      </c>
      <c r="B73" s="36"/>
      <c r="C73" s="36"/>
      <c r="D73" s="24" t="s">
        <v>10</v>
      </c>
      <c r="E73" s="22">
        <f t="shared" si="6"/>
        <v>7244.52492</v>
      </c>
      <c r="F73" s="22">
        <f>F74+F75+F76</f>
        <v>3244.52492</v>
      </c>
      <c r="G73" s="22">
        <f>G74+G75+G76</f>
        <v>2000</v>
      </c>
      <c r="H73" s="22">
        <f>H74+H75+H76</f>
        <v>2000</v>
      </c>
    </row>
    <row r="74" spans="1:8" ht="24.75" customHeight="1">
      <c r="A74" s="36"/>
      <c r="B74" s="36"/>
      <c r="C74" s="36"/>
      <c r="D74" s="14" t="s">
        <v>29</v>
      </c>
      <c r="E74" s="22">
        <f t="shared" si="6"/>
        <v>0</v>
      </c>
      <c r="F74" s="22">
        <f aca="true" t="shared" si="7" ref="F74:H76">F70</f>
        <v>0</v>
      </c>
      <c r="G74" s="22">
        <f t="shared" si="7"/>
        <v>0</v>
      </c>
      <c r="H74" s="22">
        <f t="shared" si="7"/>
        <v>0</v>
      </c>
    </row>
    <row r="75" spans="1:8" ht="27.75" customHeight="1">
      <c r="A75" s="36"/>
      <c r="B75" s="36"/>
      <c r="C75" s="36"/>
      <c r="D75" s="14" t="s">
        <v>8</v>
      </c>
      <c r="E75" s="22">
        <f t="shared" si="6"/>
        <v>7244.52492</v>
      </c>
      <c r="F75" s="22">
        <f t="shared" si="7"/>
        <v>3244.52492</v>
      </c>
      <c r="G75" s="22">
        <f t="shared" si="7"/>
        <v>2000</v>
      </c>
      <c r="H75" s="22">
        <f t="shared" si="7"/>
        <v>2000</v>
      </c>
    </row>
    <row r="76" spans="1:8" ht="34.5" customHeight="1">
      <c r="A76" s="36"/>
      <c r="B76" s="36"/>
      <c r="C76" s="36"/>
      <c r="D76" s="18" t="s">
        <v>68</v>
      </c>
      <c r="E76" s="22">
        <f t="shared" si="6"/>
        <v>0</v>
      </c>
      <c r="F76" s="22">
        <f t="shared" si="7"/>
        <v>0</v>
      </c>
      <c r="G76" s="22">
        <f t="shared" si="7"/>
        <v>0</v>
      </c>
      <c r="H76" s="22">
        <f t="shared" si="7"/>
        <v>0</v>
      </c>
    </row>
    <row r="77" spans="1:8" ht="27.75" customHeight="1">
      <c r="A77" s="32" t="s">
        <v>54</v>
      </c>
      <c r="B77" s="32"/>
      <c r="C77" s="32"/>
      <c r="D77" s="32"/>
      <c r="E77" s="32"/>
      <c r="F77" s="32"/>
      <c r="G77" s="32"/>
      <c r="H77" s="32"/>
    </row>
    <row r="78" spans="1:8" ht="47.25" customHeight="1">
      <c r="A78" s="32" t="s">
        <v>70</v>
      </c>
      <c r="B78" s="32"/>
      <c r="C78" s="32"/>
      <c r="D78" s="32"/>
      <c r="E78" s="32"/>
      <c r="F78" s="32"/>
      <c r="G78" s="32"/>
      <c r="H78" s="32"/>
    </row>
    <row r="79" spans="1:8" ht="47.25" customHeight="1">
      <c r="A79" s="35" t="s">
        <v>26</v>
      </c>
      <c r="B79" s="34" t="s">
        <v>35</v>
      </c>
      <c r="C79" s="34" t="s">
        <v>36</v>
      </c>
      <c r="D79" s="24" t="s">
        <v>10</v>
      </c>
      <c r="E79" s="22">
        <f aca="true" t="shared" si="8" ref="E79:E86">F79+G79+H79</f>
        <v>17898.76286</v>
      </c>
      <c r="F79" s="22">
        <v>7398.76286</v>
      </c>
      <c r="G79" s="22">
        <f>G80+G81+G82</f>
        <v>5000</v>
      </c>
      <c r="H79" s="22">
        <f>H80+H81+H82</f>
        <v>5500</v>
      </c>
    </row>
    <row r="80" spans="1:8" ht="47.25" customHeight="1">
      <c r="A80" s="35"/>
      <c r="B80" s="34"/>
      <c r="C80" s="34"/>
      <c r="D80" s="14" t="s">
        <v>29</v>
      </c>
      <c r="E80" s="22">
        <f t="shared" si="8"/>
        <v>0</v>
      </c>
      <c r="F80" s="23">
        <v>0</v>
      </c>
      <c r="G80" s="23">
        <v>0</v>
      </c>
      <c r="H80" s="23">
        <v>0</v>
      </c>
    </row>
    <row r="81" spans="1:8" ht="47.25" customHeight="1">
      <c r="A81" s="35"/>
      <c r="B81" s="34"/>
      <c r="C81" s="34"/>
      <c r="D81" s="18" t="s">
        <v>8</v>
      </c>
      <c r="E81" s="22">
        <f t="shared" si="8"/>
        <v>17898.76286</v>
      </c>
      <c r="F81" s="23">
        <v>7398.76286</v>
      </c>
      <c r="G81" s="23">
        <v>5000</v>
      </c>
      <c r="H81" s="23">
        <v>5500</v>
      </c>
    </row>
    <row r="82" spans="1:8" ht="47.25" customHeight="1">
      <c r="A82" s="35"/>
      <c r="B82" s="34"/>
      <c r="C82" s="34"/>
      <c r="D82" s="14" t="s">
        <v>14</v>
      </c>
      <c r="E82" s="22">
        <f t="shared" si="8"/>
        <v>0</v>
      </c>
      <c r="F82" s="23">
        <v>0</v>
      </c>
      <c r="G82" s="23">
        <v>0</v>
      </c>
      <c r="H82" s="23">
        <v>0</v>
      </c>
    </row>
    <row r="83" spans="1:8" ht="21.75" customHeight="1">
      <c r="A83" s="36" t="s">
        <v>32</v>
      </c>
      <c r="B83" s="36"/>
      <c r="C83" s="36"/>
      <c r="D83" s="24" t="s">
        <v>10</v>
      </c>
      <c r="E83" s="22">
        <f t="shared" si="8"/>
        <v>17898.76286</v>
      </c>
      <c r="F83" s="22">
        <f>F84+F85+F86</f>
        <v>7398.76286</v>
      </c>
      <c r="G83" s="22">
        <f>G84+G85+G86</f>
        <v>5000</v>
      </c>
      <c r="H83" s="22">
        <f>H84+H85+H86</f>
        <v>5500</v>
      </c>
    </row>
    <row r="84" spans="1:8" ht="24.75" customHeight="1">
      <c r="A84" s="36"/>
      <c r="B84" s="36"/>
      <c r="C84" s="36"/>
      <c r="D84" s="14" t="s">
        <v>29</v>
      </c>
      <c r="E84" s="22">
        <f t="shared" si="8"/>
        <v>0</v>
      </c>
      <c r="F84" s="22">
        <f>F80</f>
        <v>0</v>
      </c>
      <c r="G84" s="22">
        <f>G80</f>
        <v>0</v>
      </c>
      <c r="H84" s="22">
        <f>H80</f>
        <v>0</v>
      </c>
    </row>
    <row r="85" spans="1:8" ht="25.5" customHeight="1">
      <c r="A85" s="36"/>
      <c r="B85" s="36"/>
      <c r="C85" s="36"/>
      <c r="D85" s="18" t="s">
        <v>8</v>
      </c>
      <c r="E85" s="22">
        <f t="shared" si="8"/>
        <v>17898.76286</v>
      </c>
      <c r="F85" s="22">
        <f aca="true" t="shared" si="9" ref="F85:H86">F81</f>
        <v>7398.76286</v>
      </c>
      <c r="G85" s="22">
        <f t="shared" si="9"/>
        <v>5000</v>
      </c>
      <c r="H85" s="22">
        <f t="shared" si="9"/>
        <v>5500</v>
      </c>
    </row>
    <row r="86" spans="1:8" ht="32.25" customHeight="1">
      <c r="A86" s="36"/>
      <c r="B86" s="36"/>
      <c r="C86" s="36"/>
      <c r="D86" s="14" t="s">
        <v>14</v>
      </c>
      <c r="E86" s="22">
        <f t="shared" si="8"/>
        <v>0</v>
      </c>
      <c r="F86" s="22">
        <f t="shared" si="9"/>
        <v>0</v>
      </c>
      <c r="G86" s="22">
        <f t="shared" si="9"/>
        <v>0</v>
      </c>
      <c r="H86" s="22">
        <f t="shared" si="9"/>
        <v>0</v>
      </c>
    </row>
    <row r="87" spans="1:8" ht="27.75" customHeight="1">
      <c r="A87" s="32" t="s">
        <v>55</v>
      </c>
      <c r="B87" s="32"/>
      <c r="C87" s="32"/>
      <c r="D87" s="32"/>
      <c r="E87" s="32"/>
      <c r="F87" s="32"/>
      <c r="G87" s="32"/>
      <c r="H87" s="32"/>
    </row>
    <row r="88" spans="1:8" ht="33" customHeight="1">
      <c r="A88" s="32" t="s">
        <v>47</v>
      </c>
      <c r="B88" s="32"/>
      <c r="C88" s="32"/>
      <c r="D88" s="32"/>
      <c r="E88" s="32"/>
      <c r="F88" s="32"/>
      <c r="G88" s="32"/>
      <c r="H88" s="32"/>
    </row>
    <row r="89" spans="1:8" ht="42" customHeight="1">
      <c r="A89" s="32" t="s">
        <v>72</v>
      </c>
      <c r="B89" s="32"/>
      <c r="C89" s="32"/>
      <c r="D89" s="32"/>
      <c r="E89" s="32"/>
      <c r="F89" s="32"/>
      <c r="G89" s="32"/>
      <c r="H89" s="32"/>
    </row>
    <row r="90" spans="1:8" ht="27.75" customHeight="1">
      <c r="A90" s="48" t="s">
        <v>56</v>
      </c>
      <c r="B90" s="49" t="s">
        <v>48</v>
      </c>
      <c r="C90" s="49" t="s">
        <v>49</v>
      </c>
      <c r="D90" s="10" t="s">
        <v>10</v>
      </c>
      <c r="E90" s="12">
        <f aca="true" t="shared" si="10" ref="E90:E101">F90+G90+H90</f>
        <v>139913.31365</v>
      </c>
      <c r="F90" s="12">
        <f>F91+F92+F93</f>
        <v>64913.31365</v>
      </c>
      <c r="G90" s="12">
        <f>G91+G92+G93</f>
        <v>37000</v>
      </c>
      <c r="H90" s="12">
        <f>H91+H92+H93</f>
        <v>38000</v>
      </c>
    </row>
    <row r="91" spans="1:8" ht="22.5" customHeight="1">
      <c r="A91" s="48"/>
      <c r="B91" s="49"/>
      <c r="C91" s="49"/>
      <c r="D91" s="9" t="s">
        <v>29</v>
      </c>
      <c r="E91" s="12">
        <f t="shared" si="10"/>
        <v>0</v>
      </c>
      <c r="F91" s="21">
        <v>0</v>
      </c>
      <c r="G91" s="21">
        <v>0</v>
      </c>
      <c r="H91" s="21">
        <v>0</v>
      </c>
    </row>
    <row r="92" spans="1:8" ht="22.5" customHeight="1">
      <c r="A92" s="48"/>
      <c r="B92" s="49"/>
      <c r="C92" s="49"/>
      <c r="D92" s="18" t="s">
        <v>8</v>
      </c>
      <c r="E92" s="12">
        <f t="shared" si="10"/>
        <v>139913.31365</v>
      </c>
      <c r="F92" s="21">
        <v>64913.31365</v>
      </c>
      <c r="G92" s="21">
        <v>37000</v>
      </c>
      <c r="H92" s="21">
        <v>38000</v>
      </c>
    </row>
    <row r="93" spans="1:8" ht="42.75" customHeight="1">
      <c r="A93" s="48"/>
      <c r="B93" s="49"/>
      <c r="C93" s="49"/>
      <c r="D93" s="14" t="s">
        <v>14</v>
      </c>
      <c r="E93" s="12">
        <f t="shared" si="10"/>
        <v>0</v>
      </c>
      <c r="F93" s="21">
        <v>0</v>
      </c>
      <c r="G93" s="21">
        <v>0</v>
      </c>
      <c r="H93" s="21">
        <v>0</v>
      </c>
    </row>
    <row r="94" spans="1:8" ht="22.5" customHeight="1">
      <c r="A94" s="44" t="s">
        <v>32</v>
      </c>
      <c r="B94" s="44"/>
      <c r="C94" s="44"/>
      <c r="D94" s="24" t="s">
        <v>10</v>
      </c>
      <c r="E94" s="20">
        <f t="shared" si="10"/>
        <v>139913.31365</v>
      </c>
      <c r="F94" s="20">
        <f>F95+F96+F97</f>
        <v>64913.31365</v>
      </c>
      <c r="G94" s="20">
        <f>G95+G96+G97</f>
        <v>37000</v>
      </c>
      <c r="H94" s="20">
        <f>H95+H96+H97</f>
        <v>38000</v>
      </c>
    </row>
    <row r="95" spans="1:8" ht="25.5" customHeight="1">
      <c r="A95" s="44"/>
      <c r="B95" s="44"/>
      <c r="C95" s="44"/>
      <c r="D95" s="14" t="s">
        <v>29</v>
      </c>
      <c r="E95" s="20">
        <f t="shared" si="10"/>
        <v>0</v>
      </c>
      <c r="F95" s="20">
        <f>F91</f>
        <v>0</v>
      </c>
      <c r="G95" s="20">
        <f>G91</f>
        <v>0</v>
      </c>
      <c r="H95" s="20">
        <f>H91</f>
        <v>0</v>
      </c>
    </row>
    <row r="96" spans="1:8" ht="27" customHeight="1">
      <c r="A96" s="44"/>
      <c r="B96" s="44"/>
      <c r="C96" s="44"/>
      <c r="D96" s="18" t="s">
        <v>8</v>
      </c>
      <c r="E96" s="20">
        <f t="shared" si="10"/>
        <v>139913.31365</v>
      </c>
      <c r="F96" s="20">
        <f aca="true" t="shared" si="11" ref="F96:H97">F92</f>
        <v>64913.31365</v>
      </c>
      <c r="G96" s="20">
        <f t="shared" si="11"/>
        <v>37000</v>
      </c>
      <c r="H96" s="20">
        <f t="shared" si="11"/>
        <v>38000</v>
      </c>
    </row>
    <row r="97" spans="1:8" ht="35.25" customHeight="1">
      <c r="A97" s="44"/>
      <c r="B97" s="44"/>
      <c r="C97" s="44"/>
      <c r="D97" s="14" t="s">
        <v>14</v>
      </c>
      <c r="E97" s="20">
        <f t="shared" si="10"/>
        <v>0</v>
      </c>
      <c r="F97" s="20">
        <f t="shared" si="11"/>
        <v>0</v>
      </c>
      <c r="G97" s="20">
        <f t="shared" si="11"/>
        <v>0</v>
      </c>
      <c r="H97" s="20">
        <f t="shared" si="11"/>
        <v>0</v>
      </c>
    </row>
    <row r="98" spans="1:8" ht="21" customHeight="1">
      <c r="A98" s="43" t="s">
        <v>13</v>
      </c>
      <c r="B98" s="43"/>
      <c r="C98" s="43"/>
      <c r="D98" s="15" t="s">
        <v>5</v>
      </c>
      <c r="E98" s="20">
        <f t="shared" si="10"/>
        <v>309774.49691</v>
      </c>
      <c r="F98" s="20">
        <f>F99+F100+F101</f>
        <v>140017.91257000001</v>
      </c>
      <c r="G98" s="20">
        <f>G99+G100+G101</f>
        <v>82195.06555</v>
      </c>
      <c r="H98" s="20">
        <f>H99+H100+H101</f>
        <v>87561.51879</v>
      </c>
    </row>
    <row r="99" spans="1:8" ht="23.25" customHeight="1">
      <c r="A99" s="43"/>
      <c r="B99" s="43"/>
      <c r="C99" s="43"/>
      <c r="D99" s="14" t="s">
        <v>29</v>
      </c>
      <c r="E99" s="20">
        <f t="shared" si="10"/>
        <v>5785.586</v>
      </c>
      <c r="F99" s="21">
        <f aca="true" t="shared" si="12" ref="F99:H101">F24+F34+F64+F74+F84+F95</f>
        <v>5785.586</v>
      </c>
      <c r="G99" s="21">
        <f t="shared" si="12"/>
        <v>0</v>
      </c>
      <c r="H99" s="21">
        <f t="shared" si="12"/>
        <v>0</v>
      </c>
    </row>
    <row r="100" spans="1:8" ht="23.25" customHeight="1">
      <c r="A100" s="43"/>
      <c r="B100" s="43"/>
      <c r="C100" s="43"/>
      <c r="D100" s="18" t="s">
        <v>8</v>
      </c>
      <c r="E100" s="20">
        <f t="shared" si="10"/>
        <v>301847.67303</v>
      </c>
      <c r="F100" s="21">
        <f t="shared" si="12"/>
        <v>133110.38869</v>
      </c>
      <c r="G100" s="21">
        <f t="shared" si="12"/>
        <v>81690.76555</v>
      </c>
      <c r="H100" s="21">
        <f t="shared" si="12"/>
        <v>87046.51879</v>
      </c>
    </row>
    <row r="101" spans="1:8" ht="35.25" customHeight="1">
      <c r="A101" s="43"/>
      <c r="B101" s="43"/>
      <c r="C101" s="43"/>
      <c r="D101" s="14" t="s">
        <v>14</v>
      </c>
      <c r="E101" s="20">
        <f t="shared" si="10"/>
        <v>2141.2378799999997</v>
      </c>
      <c r="F101" s="21">
        <f t="shared" si="12"/>
        <v>1121.93788</v>
      </c>
      <c r="G101" s="21">
        <f t="shared" si="12"/>
        <v>504.3</v>
      </c>
      <c r="H101" s="21">
        <f t="shared" si="12"/>
        <v>515</v>
      </c>
    </row>
    <row r="102" spans="1:8" ht="21" customHeight="1">
      <c r="A102" s="42" t="s">
        <v>6</v>
      </c>
      <c r="B102" s="42"/>
      <c r="C102" s="42"/>
      <c r="D102" s="14"/>
      <c r="E102" s="21"/>
      <c r="F102" s="21"/>
      <c r="G102" s="21"/>
      <c r="H102" s="21"/>
    </row>
    <row r="103" spans="1:8" ht="22.5" customHeight="1">
      <c r="A103" s="47" t="s">
        <v>20</v>
      </c>
      <c r="B103" s="46" t="s">
        <v>40</v>
      </c>
      <c r="C103" s="46"/>
      <c r="D103" s="15" t="s">
        <v>5</v>
      </c>
      <c r="E103" s="20">
        <f aca="true" t="shared" si="13" ref="E103:E122">F103+G103+H103</f>
        <v>133648.01548</v>
      </c>
      <c r="F103" s="20">
        <f>F104+F105+F106</f>
        <v>57391.43114000001</v>
      </c>
      <c r="G103" s="20">
        <f>G104+G105+G106</f>
        <v>36195.06555</v>
      </c>
      <c r="H103" s="20">
        <f>H104+H105+H106</f>
        <v>40061.51879</v>
      </c>
    </row>
    <row r="104" spans="1:8" ht="14.25" customHeight="1">
      <c r="A104" s="47"/>
      <c r="B104" s="46"/>
      <c r="C104" s="46"/>
      <c r="D104" s="14" t="s">
        <v>29</v>
      </c>
      <c r="E104" s="20">
        <f t="shared" si="13"/>
        <v>5785.586</v>
      </c>
      <c r="F104" s="21">
        <f aca="true" t="shared" si="14" ref="F104:H106">F24+F64</f>
        <v>5785.586</v>
      </c>
      <c r="G104" s="21">
        <f t="shared" si="14"/>
        <v>0</v>
      </c>
      <c r="H104" s="21">
        <f t="shared" si="14"/>
        <v>0</v>
      </c>
    </row>
    <row r="105" spans="1:8" ht="15.75" customHeight="1">
      <c r="A105" s="47"/>
      <c r="B105" s="46"/>
      <c r="C105" s="46"/>
      <c r="D105" s="18" t="s">
        <v>8</v>
      </c>
      <c r="E105" s="20">
        <f t="shared" si="13"/>
        <v>125721.1916</v>
      </c>
      <c r="F105" s="21">
        <f t="shared" si="14"/>
        <v>50483.90726000001</v>
      </c>
      <c r="G105" s="21">
        <f t="shared" si="14"/>
        <v>35690.76555</v>
      </c>
      <c r="H105" s="21">
        <f t="shared" si="14"/>
        <v>39546.51879</v>
      </c>
    </row>
    <row r="106" spans="1:8" ht="31.5" customHeight="1">
      <c r="A106" s="47"/>
      <c r="B106" s="46"/>
      <c r="C106" s="46"/>
      <c r="D106" s="14" t="s">
        <v>14</v>
      </c>
      <c r="E106" s="20">
        <f t="shared" si="13"/>
        <v>2141.2378799999997</v>
      </c>
      <c r="F106" s="21">
        <f t="shared" si="14"/>
        <v>1121.93788</v>
      </c>
      <c r="G106" s="21">
        <f t="shared" si="14"/>
        <v>504.3</v>
      </c>
      <c r="H106" s="21">
        <f t="shared" si="14"/>
        <v>515</v>
      </c>
    </row>
    <row r="107" spans="1:8" ht="17.25" customHeight="1">
      <c r="A107" s="47" t="s">
        <v>21</v>
      </c>
      <c r="B107" s="46" t="s">
        <v>39</v>
      </c>
      <c r="C107" s="46"/>
      <c r="D107" s="15" t="s">
        <v>5</v>
      </c>
      <c r="E107" s="20">
        <f t="shared" si="13"/>
        <v>11069.880000000001</v>
      </c>
      <c r="F107" s="20">
        <f>F108+F109+F110</f>
        <v>7069.88</v>
      </c>
      <c r="G107" s="20">
        <f>G108+G109+G110</f>
        <v>2000</v>
      </c>
      <c r="H107" s="20">
        <f>H108+H109+H110</f>
        <v>2000</v>
      </c>
    </row>
    <row r="108" spans="1:8" ht="14.25" customHeight="1">
      <c r="A108" s="47"/>
      <c r="B108" s="46"/>
      <c r="C108" s="46"/>
      <c r="D108" s="14" t="s">
        <v>29</v>
      </c>
      <c r="E108" s="20">
        <f t="shared" si="13"/>
        <v>0</v>
      </c>
      <c r="F108" s="21">
        <f aca="true" t="shared" si="15" ref="F108:H110">F34</f>
        <v>0</v>
      </c>
      <c r="G108" s="21">
        <f t="shared" si="15"/>
        <v>0</v>
      </c>
      <c r="H108" s="21">
        <f t="shared" si="15"/>
        <v>0</v>
      </c>
    </row>
    <row r="109" spans="1:8" ht="15.75" customHeight="1">
      <c r="A109" s="47"/>
      <c r="B109" s="46"/>
      <c r="C109" s="46"/>
      <c r="D109" s="18" t="s">
        <v>8</v>
      </c>
      <c r="E109" s="20">
        <f t="shared" si="13"/>
        <v>11069.880000000001</v>
      </c>
      <c r="F109" s="21">
        <f t="shared" si="15"/>
        <v>7069.88</v>
      </c>
      <c r="G109" s="21">
        <f t="shared" si="15"/>
        <v>2000</v>
      </c>
      <c r="H109" s="21">
        <f t="shared" si="15"/>
        <v>2000</v>
      </c>
    </row>
    <row r="110" spans="1:8" ht="33" customHeight="1">
      <c r="A110" s="47"/>
      <c r="B110" s="46"/>
      <c r="C110" s="46"/>
      <c r="D110" s="14" t="s">
        <v>14</v>
      </c>
      <c r="E110" s="20">
        <f t="shared" si="13"/>
        <v>0</v>
      </c>
      <c r="F110" s="21">
        <f t="shared" si="15"/>
        <v>0</v>
      </c>
      <c r="G110" s="21">
        <f t="shared" si="15"/>
        <v>0</v>
      </c>
      <c r="H110" s="21">
        <f t="shared" si="15"/>
        <v>0</v>
      </c>
    </row>
    <row r="111" spans="1:8" ht="15.75" customHeight="1">
      <c r="A111" s="47" t="s">
        <v>22</v>
      </c>
      <c r="B111" s="46" t="s">
        <v>38</v>
      </c>
      <c r="C111" s="46"/>
      <c r="D111" s="15" t="s">
        <v>5</v>
      </c>
      <c r="E111" s="20">
        <f t="shared" si="13"/>
        <v>139913.31365</v>
      </c>
      <c r="F111" s="20">
        <f>F112+F113+F114</f>
        <v>64913.31365</v>
      </c>
      <c r="G111" s="20">
        <f>G112+G113+G114</f>
        <v>37000</v>
      </c>
      <c r="H111" s="20">
        <f>H112+H113+H114</f>
        <v>38000</v>
      </c>
    </row>
    <row r="112" spans="1:8" ht="18.75" customHeight="1">
      <c r="A112" s="47"/>
      <c r="B112" s="46"/>
      <c r="C112" s="46"/>
      <c r="D112" s="14" t="s">
        <v>29</v>
      </c>
      <c r="E112" s="20">
        <f t="shared" si="13"/>
        <v>0</v>
      </c>
      <c r="F112" s="21">
        <f aca="true" t="shared" si="16" ref="F112:H114">F95</f>
        <v>0</v>
      </c>
      <c r="G112" s="21">
        <f t="shared" si="16"/>
        <v>0</v>
      </c>
      <c r="H112" s="21">
        <f t="shared" si="16"/>
        <v>0</v>
      </c>
    </row>
    <row r="113" spans="1:8" ht="16.5" customHeight="1">
      <c r="A113" s="47"/>
      <c r="B113" s="46"/>
      <c r="C113" s="46"/>
      <c r="D113" s="18" t="s">
        <v>8</v>
      </c>
      <c r="E113" s="20">
        <f t="shared" si="13"/>
        <v>139913.31365</v>
      </c>
      <c r="F113" s="21">
        <f t="shared" si="16"/>
        <v>64913.31365</v>
      </c>
      <c r="G113" s="21">
        <f t="shared" si="16"/>
        <v>37000</v>
      </c>
      <c r="H113" s="21">
        <f t="shared" si="16"/>
        <v>38000</v>
      </c>
    </row>
    <row r="114" spans="1:8" ht="31.5" customHeight="1">
      <c r="A114" s="47"/>
      <c r="B114" s="46"/>
      <c r="C114" s="46"/>
      <c r="D114" s="14" t="s">
        <v>14</v>
      </c>
      <c r="E114" s="20">
        <f t="shared" si="13"/>
        <v>0</v>
      </c>
      <c r="F114" s="21">
        <f t="shared" si="16"/>
        <v>0</v>
      </c>
      <c r="G114" s="21">
        <f t="shared" si="16"/>
        <v>0</v>
      </c>
      <c r="H114" s="21">
        <f t="shared" si="16"/>
        <v>0</v>
      </c>
    </row>
    <row r="115" spans="1:8" ht="21.75" customHeight="1">
      <c r="A115" s="47" t="s">
        <v>23</v>
      </c>
      <c r="B115" s="46" t="s">
        <v>41</v>
      </c>
      <c r="C115" s="46"/>
      <c r="D115" s="15" t="s">
        <v>5</v>
      </c>
      <c r="E115" s="20">
        <f t="shared" si="13"/>
        <v>7244.52492</v>
      </c>
      <c r="F115" s="20">
        <f>F116+F117+F118</f>
        <v>3244.52492</v>
      </c>
      <c r="G115" s="20">
        <f>G116+G117+G118</f>
        <v>2000</v>
      </c>
      <c r="H115" s="20">
        <f>H116+H117+H118</f>
        <v>2000</v>
      </c>
    </row>
    <row r="116" spans="1:8" ht="18.75" customHeight="1">
      <c r="A116" s="47"/>
      <c r="B116" s="46"/>
      <c r="C116" s="46"/>
      <c r="D116" s="14" t="s">
        <v>29</v>
      </c>
      <c r="E116" s="20">
        <f t="shared" si="13"/>
        <v>0</v>
      </c>
      <c r="F116" s="21">
        <f aca="true" t="shared" si="17" ref="F116:H118">F74</f>
        <v>0</v>
      </c>
      <c r="G116" s="21">
        <f t="shared" si="17"/>
        <v>0</v>
      </c>
      <c r="H116" s="21">
        <f t="shared" si="17"/>
        <v>0</v>
      </c>
    </row>
    <row r="117" spans="1:8" ht="23.25" customHeight="1">
      <c r="A117" s="47"/>
      <c r="B117" s="46"/>
      <c r="C117" s="46"/>
      <c r="D117" s="18" t="s">
        <v>8</v>
      </c>
      <c r="E117" s="20">
        <f t="shared" si="13"/>
        <v>7244.52492</v>
      </c>
      <c r="F117" s="21">
        <f t="shared" si="17"/>
        <v>3244.52492</v>
      </c>
      <c r="G117" s="21">
        <f t="shared" si="17"/>
        <v>2000</v>
      </c>
      <c r="H117" s="21">
        <f t="shared" si="17"/>
        <v>2000</v>
      </c>
    </row>
    <row r="118" spans="1:8" ht="30.75" customHeight="1">
      <c r="A118" s="47"/>
      <c r="B118" s="46"/>
      <c r="C118" s="46"/>
      <c r="D118" s="14" t="s">
        <v>14</v>
      </c>
      <c r="E118" s="20">
        <f t="shared" si="13"/>
        <v>0</v>
      </c>
      <c r="F118" s="21">
        <f t="shared" si="17"/>
        <v>0</v>
      </c>
      <c r="G118" s="21">
        <f t="shared" si="17"/>
        <v>0</v>
      </c>
      <c r="H118" s="21">
        <f t="shared" si="17"/>
        <v>0</v>
      </c>
    </row>
    <row r="119" spans="1:8" ht="18.75" customHeight="1">
      <c r="A119" s="47" t="s">
        <v>24</v>
      </c>
      <c r="B119" s="46" t="s">
        <v>37</v>
      </c>
      <c r="C119" s="46"/>
      <c r="D119" s="15" t="s">
        <v>5</v>
      </c>
      <c r="E119" s="20">
        <f t="shared" si="13"/>
        <v>17898.76286</v>
      </c>
      <c r="F119" s="20">
        <f>F120+F121+F122</f>
        <v>7398.76286</v>
      </c>
      <c r="G119" s="20">
        <f>G120+G121+G122</f>
        <v>5000</v>
      </c>
      <c r="H119" s="20">
        <f>H120+H121+H122</f>
        <v>5500</v>
      </c>
    </row>
    <row r="120" spans="1:8" ht="17.25" customHeight="1">
      <c r="A120" s="47"/>
      <c r="B120" s="46"/>
      <c r="C120" s="46"/>
      <c r="D120" s="14" t="s">
        <v>29</v>
      </c>
      <c r="E120" s="20">
        <f t="shared" si="13"/>
        <v>0</v>
      </c>
      <c r="F120" s="21">
        <f>F84</f>
        <v>0</v>
      </c>
      <c r="G120" s="21">
        <f>G84</f>
        <v>0</v>
      </c>
      <c r="H120" s="21">
        <f>H84</f>
        <v>0</v>
      </c>
    </row>
    <row r="121" spans="1:8" ht="14.25" customHeight="1">
      <c r="A121" s="47"/>
      <c r="B121" s="46"/>
      <c r="C121" s="46"/>
      <c r="D121" s="18" t="s">
        <v>8</v>
      </c>
      <c r="E121" s="20">
        <f t="shared" si="13"/>
        <v>17898.76286</v>
      </c>
      <c r="F121" s="21">
        <f aca="true" t="shared" si="18" ref="F121:H122">F85</f>
        <v>7398.76286</v>
      </c>
      <c r="G121" s="21">
        <f t="shared" si="18"/>
        <v>5000</v>
      </c>
      <c r="H121" s="21">
        <f t="shared" si="18"/>
        <v>5500</v>
      </c>
    </row>
    <row r="122" spans="1:8" ht="35.25" customHeight="1">
      <c r="A122" s="47"/>
      <c r="B122" s="46"/>
      <c r="C122" s="46"/>
      <c r="D122" s="14" t="s">
        <v>14</v>
      </c>
      <c r="E122" s="20">
        <f t="shared" si="13"/>
        <v>0</v>
      </c>
      <c r="F122" s="21">
        <f t="shared" si="18"/>
        <v>0</v>
      </c>
      <c r="G122" s="21">
        <f t="shared" si="18"/>
        <v>0</v>
      </c>
      <c r="H122" s="21">
        <f t="shared" si="18"/>
        <v>0</v>
      </c>
    </row>
    <row r="123" spans="4:8" ht="15">
      <c r="D123" s="25"/>
      <c r="E123" s="25"/>
      <c r="F123" s="25"/>
      <c r="G123" s="25"/>
      <c r="H123" s="25"/>
    </row>
    <row r="124" spans="4:8" ht="15">
      <c r="D124" s="25"/>
      <c r="E124" s="25"/>
      <c r="F124" s="25"/>
      <c r="G124" s="25"/>
      <c r="H124" s="25"/>
    </row>
    <row r="125" spans="4:8" ht="15">
      <c r="D125" s="25"/>
      <c r="E125" s="25"/>
      <c r="F125" s="25"/>
      <c r="G125" s="25"/>
      <c r="H125" s="25"/>
    </row>
    <row r="126" spans="4:8" ht="15">
      <c r="D126" s="25"/>
      <c r="E126" s="25"/>
      <c r="F126" s="25"/>
      <c r="G126" s="25"/>
      <c r="H126" s="25"/>
    </row>
    <row r="127" spans="4:8" ht="15">
      <c r="D127" s="25"/>
      <c r="E127" s="25"/>
      <c r="F127" s="25"/>
      <c r="G127" s="25"/>
      <c r="H127" s="25"/>
    </row>
    <row r="128" spans="4:8" ht="15">
      <c r="D128" s="25"/>
      <c r="E128" s="25"/>
      <c r="F128" s="25"/>
      <c r="G128" s="25"/>
      <c r="H128" s="25"/>
    </row>
    <row r="129" spans="4:8" ht="15">
      <c r="D129" s="25"/>
      <c r="E129" s="25"/>
      <c r="F129" s="25"/>
      <c r="G129" s="25"/>
      <c r="H129" s="25"/>
    </row>
  </sheetData>
  <sheetProtection/>
  <mergeCells count="78">
    <mergeCell ref="A33:C36"/>
    <mergeCell ref="A43:A46"/>
    <mergeCell ref="B43:B46"/>
    <mergeCell ref="A119:A122"/>
    <mergeCell ref="B119:C122"/>
    <mergeCell ref="A89:H89"/>
    <mergeCell ref="A111:A114"/>
    <mergeCell ref="B111:C114"/>
    <mergeCell ref="B90:B93"/>
    <mergeCell ref="C90:C93"/>
    <mergeCell ref="A115:A118"/>
    <mergeCell ref="B115:C118"/>
    <mergeCell ref="C69:C72"/>
    <mergeCell ref="A87:H87"/>
    <mergeCell ref="C39:C42"/>
    <mergeCell ref="A103:A106"/>
    <mergeCell ref="A90:A93"/>
    <mergeCell ref="C51:C54"/>
    <mergeCell ref="A39:A42"/>
    <mergeCell ref="B39:B42"/>
    <mergeCell ref="A73:C76"/>
    <mergeCell ref="A77:H77"/>
    <mergeCell ref="B59:B62"/>
    <mergeCell ref="E9:H9"/>
    <mergeCell ref="B103:C106"/>
    <mergeCell ref="A107:A110"/>
    <mergeCell ref="B107:C110"/>
    <mergeCell ref="A19:A22"/>
    <mergeCell ref="B19:B22"/>
    <mergeCell ref="C19:C22"/>
    <mergeCell ref="A88:H88"/>
    <mergeCell ref="A98:C101"/>
    <mergeCell ref="A102:C102"/>
    <mergeCell ref="A94:C97"/>
    <mergeCell ref="C59:C62"/>
    <mergeCell ref="A51:A54"/>
    <mergeCell ref="B51:B54"/>
    <mergeCell ref="A55:A58"/>
    <mergeCell ref="B55:B58"/>
    <mergeCell ref="A63:C66"/>
    <mergeCell ref="A68:H68"/>
    <mergeCell ref="A37:H37"/>
    <mergeCell ref="A38:H38"/>
    <mergeCell ref="A47:A50"/>
    <mergeCell ref="B47:B50"/>
    <mergeCell ref="C47:C50"/>
    <mergeCell ref="C43:C46"/>
    <mergeCell ref="A67:H67"/>
    <mergeCell ref="F10:H10"/>
    <mergeCell ref="A13:H13"/>
    <mergeCell ref="A14:H14"/>
    <mergeCell ref="A29:A32"/>
    <mergeCell ref="B29:B32"/>
    <mergeCell ref="A23:A26"/>
    <mergeCell ref="B23:C26"/>
    <mergeCell ref="A15:A18"/>
    <mergeCell ref="B15:B18"/>
    <mergeCell ref="C29:C32"/>
    <mergeCell ref="A79:A82"/>
    <mergeCell ref="B79:B82"/>
    <mergeCell ref="C79:C82"/>
    <mergeCell ref="A83:C86"/>
    <mergeCell ref="A27:H27"/>
    <mergeCell ref="A28:H28"/>
    <mergeCell ref="A69:A72"/>
    <mergeCell ref="B69:B72"/>
    <mergeCell ref="C55:C58"/>
    <mergeCell ref="A59:A62"/>
    <mergeCell ref="G1:H1"/>
    <mergeCell ref="A7:H7"/>
    <mergeCell ref="A9:A11"/>
    <mergeCell ref="B9:B11"/>
    <mergeCell ref="C9:C11"/>
    <mergeCell ref="A78:H78"/>
    <mergeCell ref="D9:D11"/>
    <mergeCell ref="E10:E11"/>
    <mergeCell ref="F2:H6"/>
    <mergeCell ref="C15:C18"/>
  </mergeCells>
  <printOptions/>
  <pageMargins left="0.11811023622047245" right="0" top="0" bottom="0" header="0.11811023622047245" footer="0.11811023622047245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2015-01-23T10:27:14Z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-1147210841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